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9A0C83C6-A833-45E5-84A8-F82C3786C71B}" xr6:coauthVersionLast="47" xr6:coauthVersionMax="47" xr10:uidLastSave="{00000000-0000-0000-0000-000000000000}"/>
  <bookViews>
    <workbookView xWindow="-108" yWindow="-108" windowWidth="23256" windowHeight="12576" activeTab="1" xr2:uid="{ED450944-FF6F-47FE-91F3-0356B1F696B9}"/>
  </bookViews>
  <sheets>
    <sheet name="DATA KARYAWAN" sheetId="1" r:id="rId1"/>
    <sheet name="SLIP GAJI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H15" i="3" s="1"/>
  <c r="D12" i="3"/>
  <c r="D11" i="3"/>
  <c r="D8" i="3"/>
  <c r="D7" i="3"/>
  <c r="D15" i="3" l="1"/>
  <c r="D17" i="3" s="1"/>
</calcChain>
</file>

<file path=xl/sharedStrings.xml><?xml version="1.0" encoding="utf-8"?>
<sst xmlns="http://schemas.openxmlformats.org/spreadsheetml/2006/main" count="36" uniqueCount="25">
  <si>
    <t>DATA GAJI KARYAWAN PT MAJU JAYA</t>
  </si>
  <si>
    <t>No.</t>
  </si>
  <si>
    <t>NIP</t>
  </si>
  <si>
    <t>Nama</t>
  </si>
  <si>
    <t>Jabatan</t>
  </si>
  <si>
    <t>Gaji Pokok</t>
  </si>
  <si>
    <t>Tunjangan Tetap</t>
  </si>
  <si>
    <t>PPh 21</t>
  </si>
  <si>
    <t>Andri</t>
  </si>
  <si>
    <t>Alivia</t>
  </si>
  <si>
    <t>Bima</t>
  </si>
  <si>
    <t>Ilham</t>
  </si>
  <si>
    <t>Content Writer</t>
  </si>
  <si>
    <t>Graphic Designer</t>
  </si>
  <si>
    <t>Digital Marketing</t>
  </si>
  <si>
    <t>Account Executive</t>
  </si>
  <si>
    <t>PT MAJU JAYA</t>
  </si>
  <si>
    <t>SLIP GAJI KARYAWAN BULAN AGUSTUS 2021</t>
  </si>
  <si>
    <t>:</t>
  </si>
  <si>
    <t>NAMA</t>
  </si>
  <si>
    <t>JABATAN</t>
  </si>
  <si>
    <t>PENDAPATAN</t>
  </si>
  <si>
    <t>Gaji Bersih</t>
  </si>
  <si>
    <t>POTONGAN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</si>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</sst>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p&quot;#,##0;[Red]\-&quot;Rp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6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2" fillId="0" borderId="4" xfId="0" applyFont="1" applyBorder="1"/>
    <xf numFmtId="0" fontId="2" fillId="0" borderId="0" xfId="0" applyFont="1" applyBorder="1"/>
    <xf numFmtId="6" fontId="0" fillId="0" borderId="0" xfId="0" applyNumberFormat="1" applyBorder="1" applyAlignment="1">
      <alignment horizontal="right" indent="1"/>
    </xf>
    <xf numFmtId="6" fontId="0" fillId="0" borderId="5" xfId="0" applyNumberFormat="1" applyBorder="1" applyAlignment="1">
      <alignment horizontal="right" indent="1"/>
    </xf>
    <xf numFmtId="0" fontId="0" fillId="0" borderId="5" xfId="0" applyBorder="1" applyAlignment="1">
      <alignment horizontal="right" indent="1"/>
    </xf>
    <xf numFmtId="0" fontId="0" fillId="0" borderId="0" xfId="0" applyBorder="1" applyAlignment="1">
      <alignment horizontal="right" indent="1"/>
    </xf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6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6FDF-63F6-470A-B8E4-201026B3D2B0}">
  <dimension ref="A1:G7"/>
  <sheetViews>
    <sheetView workbookViewId="0">
      <selection activeCell="O8" sqref="O8"/>
    </sheetView>
  </sheetViews>
  <sheetFormatPr defaultRowHeight="14.4" x14ac:dyDescent="0.3"/>
  <cols>
    <col min="1" max="1" width="4.109375" customWidth="1"/>
    <col min="3" max="3" width="8.77734375" customWidth="1"/>
    <col min="4" max="4" width="18.6640625" customWidth="1"/>
    <col min="5" max="5" width="15.88671875" customWidth="1"/>
    <col min="6" max="6" width="13.44140625" customWidth="1"/>
    <col min="7" max="7" width="13.5546875" customWidth="1"/>
  </cols>
  <sheetData>
    <row r="1" spans="1:7" x14ac:dyDescent="0.3">
      <c r="A1" s="2" t="s">
        <v>0</v>
      </c>
      <c r="B1" s="2"/>
      <c r="C1" s="2"/>
      <c r="D1" s="2"/>
      <c r="E1" s="2"/>
      <c r="F1" s="2"/>
      <c r="G1" s="2"/>
    </row>
    <row r="3" spans="1:7" ht="28.8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3">
      <c r="A4">
        <v>1</v>
      </c>
      <c r="B4" s="4">
        <v>41501</v>
      </c>
      <c r="C4" s="3" t="s">
        <v>8</v>
      </c>
      <c r="D4" s="3" t="s">
        <v>12</v>
      </c>
      <c r="E4" s="5">
        <v>5000000</v>
      </c>
      <c r="F4" s="5">
        <v>200000</v>
      </c>
      <c r="G4" s="5">
        <v>35000</v>
      </c>
    </row>
    <row r="5" spans="1:7" x14ac:dyDescent="0.3">
      <c r="A5">
        <v>2</v>
      </c>
      <c r="B5" s="4">
        <v>41502</v>
      </c>
      <c r="C5" s="3" t="s">
        <v>9</v>
      </c>
      <c r="D5" s="3" t="s">
        <v>13</v>
      </c>
      <c r="E5" s="5">
        <v>6000000</v>
      </c>
      <c r="F5" s="5">
        <v>200000</v>
      </c>
      <c r="G5" s="5">
        <v>40800</v>
      </c>
    </row>
    <row r="6" spans="1:7" x14ac:dyDescent="0.3">
      <c r="A6">
        <v>3</v>
      </c>
      <c r="B6" s="4">
        <v>41503</v>
      </c>
      <c r="C6" s="3" t="s">
        <v>10</v>
      </c>
      <c r="D6" s="3" t="s">
        <v>14</v>
      </c>
      <c r="E6" s="5">
        <v>8000000</v>
      </c>
      <c r="F6" s="5">
        <v>200000</v>
      </c>
      <c r="G6" s="5">
        <v>185000</v>
      </c>
    </row>
    <row r="7" spans="1:7" x14ac:dyDescent="0.3">
      <c r="A7">
        <v>4</v>
      </c>
      <c r="B7" s="4">
        <v>41504</v>
      </c>
      <c r="C7" s="3" t="s">
        <v>11</v>
      </c>
      <c r="D7" s="3" t="s">
        <v>15</v>
      </c>
      <c r="E7" s="5">
        <v>5000000</v>
      </c>
      <c r="F7" s="5">
        <v>200000</v>
      </c>
      <c r="G7" s="5">
        <v>35000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33FF-5495-4AD6-B2D8-223617DB210A}">
  <dimension ref="B2:H19"/>
  <sheetViews>
    <sheetView tabSelected="1" workbookViewId="0">
      <selection activeCell="M12" sqref="M12"/>
    </sheetView>
  </sheetViews>
  <sheetFormatPr defaultRowHeight="14.4" x14ac:dyDescent="0.3"/>
  <cols>
    <col min="2" max="2" width="15.21875" customWidth="1"/>
    <col min="3" max="3" width="1.44140625" customWidth="1"/>
    <col min="4" max="4" width="16.6640625" customWidth="1"/>
    <col min="5" max="5" width="5.77734375" customWidth="1"/>
    <col min="6" max="6" width="11.6640625" customWidth="1"/>
    <col min="7" max="7" width="1.6640625" customWidth="1"/>
    <col min="8" max="8" width="12.5546875" customWidth="1"/>
  </cols>
  <sheetData>
    <row r="2" spans="2:8" x14ac:dyDescent="0.3">
      <c r="B2" s="6" t="s">
        <v>16</v>
      </c>
      <c r="C2" s="7"/>
      <c r="D2" s="7"/>
      <c r="E2" s="7"/>
      <c r="F2" s="7"/>
      <c r="G2" s="7"/>
      <c r="H2" s="8"/>
    </row>
    <row r="3" spans="2:8" x14ac:dyDescent="0.3">
      <c r="B3" s="9"/>
      <c r="C3" s="10"/>
      <c r="D3" s="10"/>
      <c r="E3" s="10"/>
      <c r="F3" s="10"/>
      <c r="G3" s="10"/>
      <c r="H3" s="11"/>
    </row>
    <row r="4" spans="2:8" x14ac:dyDescent="0.3">
      <c r="B4" s="12" t="s">
        <v>17</v>
      </c>
      <c r="C4" s="13"/>
      <c r="D4" s="13"/>
      <c r="E4" s="13"/>
      <c r="F4" s="13"/>
      <c r="G4" s="13"/>
      <c r="H4" s="14"/>
    </row>
    <row r="5" spans="2:8" x14ac:dyDescent="0.3">
      <c r="B5" s="9"/>
      <c r="C5" s="10"/>
      <c r="D5" s="10"/>
      <c r="E5" s="10"/>
      <c r="F5" s="10"/>
      <c r="G5" s="10"/>
      <c r="H5" s="11"/>
    </row>
    <row r="6" spans="2:8" x14ac:dyDescent="0.3">
      <c r="B6" s="9" t="s">
        <v>2</v>
      </c>
      <c r="C6" s="10" t="s">
        <v>18</v>
      </c>
      <c r="D6" s="10">
        <v>41501</v>
      </c>
      <c r="E6" s="10"/>
      <c r="F6" s="10"/>
      <c r="G6" s="10"/>
      <c r="H6" s="11"/>
    </row>
    <row r="7" spans="2:8" x14ac:dyDescent="0.3">
      <c r="B7" s="9" t="s">
        <v>19</v>
      </c>
      <c r="C7" s="10" t="s">
        <v>18</v>
      </c>
      <c r="D7" s="15" t="str">
        <f>VLOOKUP(D6,'DATA KARYAWAN'!B4:G7,2,FALSE)</f>
        <v>Andri</v>
      </c>
      <c r="E7" s="10"/>
      <c r="F7" s="10"/>
      <c r="G7" s="10"/>
      <c r="H7" s="11"/>
    </row>
    <row r="8" spans="2:8" x14ac:dyDescent="0.3">
      <c r="B8" s="9" t="s">
        <v>20</v>
      </c>
      <c r="C8" s="10" t="s">
        <v>18</v>
      </c>
      <c r="D8" s="15" t="str">
        <f>VLOOKUP(D6,'DATA KARYAWAN'!B4:G7,3,FALSE)</f>
        <v>Content Writer</v>
      </c>
      <c r="E8" s="10"/>
      <c r="F8" s="10"/>
      <c r="G8" s="10"/>
      <c r="H8" s="11"/>
    </row>
    <row r="9" spans="2:8" x14ac:dyDescent="0.3">
      <c r="B9" s="9"/>
      <c r="C9" s="10"/>
      <c r="D9" s="10"/>
      <c r="E9" s="10"/>
      <c r="F9" s="10"/>
      <c r="G9" s="10"/>
      <c r="H9" s="11"/>
    </row>
    <row r="10" spans="2:8" x14ac:dyDescent="0.3">
      <c r="B10" s="16" t="s">
        <v>21</v>
      </c>
      <c r="C10" s="10"/>
      <c r="D10" s="10"/>
      <c r="E10" s="10"/>
      <c r="F10" s="17" t="s">
        <v>23</v>
      </c>
      <c r="G10" s="10"/>
      <c r="H10" s="11"/>
    </row>
    <row r="11" spans="2:8" x14ac:dyDescent="0.3">
      <c r="B11" s="9" t="s">
        <v>5</v>
      </c>
      <c r="C11" s="10" t="s">
        <v>18</v>
      </c>
      <c r="D11" s="18">
        <f>VLOOKUP(D6,'DATA KARYAWAN'!B4:G7,4,FALSE)</f>
        <v>5000000</v>
      </c>
      <c r="E11" s="10"/>
      <c r="F11" s="10" t="s">
        <v>7</v>
      </c>
      <c r="G11" s="10" t="s">
        <v>18</v>
      </c>
      <c r="H11" s="19">
        <f>VLOOKUP(D6,'DATA KARYAWAN'!B4:G7,6,FALSE)</f>
        <v>35000</v>
      </c>
    </row>
    <row r="12" spans="2:8" x14ac:dyDescent="0.3">
      <c r="B12" s="9" t="s">
        <v>6</v>
      </c>
      <c r="C12" s="10" t="s">
        <v>18</v>
      </c>
      <c r="D12" s="18">
        <f>VLOOKUP(D6,'DATA KARYAWAN'!B4:G7,5,FALSE)</f>
        <v>200000</v>
      </c>
      <c r="E12" s="10"/>
      <c r="F12" s="10"/>
      <c r="G12" s="10"/>
      <c r="H12" s="20"/>
    </row>
    <row r="13" spans="2:8" x14ac:dyDescent="0.3">
      <c r="B13" s="9"/>
      <c r="C13" s="10"/>
      <c r="D13" s="21"/>
      <c r="E13" s="10"/>
      <c r="F13" s="10"/>
      <c r="G13" s="10"/>
      <c r="H13" s="20"/>
    </row>
    <row r="14" spans="2:8" x14ac:dyDescent="0.3">
      <c r="B14" s="9"/>
      <c r="C14" s="10"/>
      <c r="D14" s="21"/>
      <c r="E14" s="10"/>
      <c r="F14" s="10"/>
      <c r="G14" s="10"/>
      <c r="H14" s="20"/>
    </row>
    <row r="15" spans="2:8" x14ac:dyDescent="0.3">
      <c r="B15" s="16" t="s">
        <v>24</v>
      </c>
      <c r="C15" s="10" t="s">
        <v>18</v>
      </c>
      <c r="D15" s="18">
        <f>SUM(D11:D12)</f>
        <v>5200000</v>
      </c>
      <c r="E15" s="10"/>
      <c r="F15" s="10"/>
      <c r="G15" s="10"/>
      <c r="H15" s="19">
        <f>SUM(H11)</f>
        <v>35000</v>
      </c>
    </row>
    <row r="16" spans="2:8" x14ac:dyDescent="0.3">
      <c r="B16" s="9"/>
      <c r="C16" s="10"/>
      <c r="D16" s="10"/>
      <c r="E16" s="10"/>
      <c r="F16" s="10"/>
      <c r="G16" s="10"/>
      <c r="H16" s="11"/>
    </row>
    <row r="17" spans="2:8" x14ac:dyDescent="0.3">
      <c r="B17" s="22" t="s">
        <v>22</v>
      </c>
      <c r="C17" s="10" t="s">
        <v>18</v>
      </c>
      <c r="D17" s="26">
        <f>D15-H15</f>
        <v>5165000</v>
      </c>
      <c r="E17" s="10"/>
      <c r="F17" s="10"/>
      <c r="G17" s="10"/>
      <c r="H17" s="11"/>
    </row>
    <row r="18" spans="2:8" x14ac:dyDescent="0.3">
      <c r="B18" s="9"/>
      <c r="C18" s="10"/>
      <c r="D18" s="10"/>
      <c r="E18" s="10"/>
      <c r="F18" s="10"/>
      <c r="G18" s="10"/>
      <c r="H18" s="11"/>
    </row>
    <row r="19" spans="2:8" x14ac:dyDescent="0.3">
      <c r="B19" s="23"/>
      <c r="C19" s="24"/>
      <c r="D19" s="24"/>
      <c r="E19" s="24"/>
      <c r="F19" s="24"/>
      <c r="G19" s="24"/>
      <c r="H19" s="25"/>
    </row>
  </sheetData>
  <mergeCells count="2">
    <mergeCell ref="B2:H2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KARYAWAN</vt:lpstr>
      <vt:lpstr>SLIP GAJI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2021-08-15T00:21:25Z</dcterms:created>
  <dcterms:modified xsi:type="dcterms:W3CDTF">2021-08-15T03:27:23Z</dcterms:modified>
</cp:coreProperties>
</file>